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24450" windowHeight="11760" activeTab="0"/>
  </bookViews>
  <sheets>
    <sheet name="Option 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<sst xmlns="http://schemas.openxmlformats.org/spreadsheetml/2006/main" count="63" uniqueCount="63">
  <si>
    <t>Library</t>
  </si>
  <si>
    <t>Adams County</t>
  </si>
  <si>
    <t>Albany</t>
  </si>
  <si>
    <t>Amherst</t>
  </si>
  <si>
    <t>Arpin</t>
  </si>
  <si>
    <t>Baraboo</t>
  </si>
  <si>
    <t>Belleville</t>
  </si>
  <si>
    <t>Black Earth</t>
  </si>
  <si>
    <t>Brodhead</t>
  </si>
  <si>
    <t>Cambria</t>
  </si>
  <si>
    <t>Cambridge</t>
  </si>
  <si>
    <t>Columbus</t>
  </si>
  <si>
    <t>Cross Plains</t>
  </si>
  <si>
    <t>Dane County</t>
  </si>
  <si>
    <t>Deerfield</t>
  </si>
  <si>
    <t>DeForest</t>
  </si>
  <si>
    <t>LaValle</t>
  </si>
  <si>
    <t>Lodi</t>
  </si>
  <si>
    <t>Madison</t>
  </si>
  <si>
    <t>Marshall</t>
  </si>
  <si>
    <t>Marshfield</t>
  </si>
  <si>
    <t>Mazomanie</t>
  </si>
  <si>
    <t>McFarland</t>
  </si>
  <si>
    <t>Middleton</t>
  </si>
  <si>
    <t>Monona</t>
  </si>
  <si>
    <t>Monroe</t>
  </si>
  <si>
    <t>Monticello</t>
  </si>
  <si>
    <t>Mount Horeb</t>
  </si>
  <si>
    <t>Nekoosa</t>
  </si>
  <si>
    <t>New Glarus</t>
  </si>
  <si>
    <t>North Freedom</t>
  </si>
  <si>
    <t>Oregon</t>
  </si>
  <si>
    <t>Pardeeville</t>
  </si>
  <si>
    <t>Pittsville</t>
  </si>
  <si>
    <t>Plain</t>
  </si>
  <si>
    <t>Portage</t>
  </si>
  <si>
    <t>Portage County</t>
  </si>
  <si>
    <t>Poynette</t>
  </si>
  <si>
    <t>Prairie du Sac</t>
  </si>
  <si>
    <t>Reedsburg</t>
  </si>
  <si>
    <t>Rio</t>
  </si>
  <si>
    <t>Rock Springs</t>
  </si>
  <si>
    <t>Rome</t>
  </si>
  <si>
    <t>Sauk City</t>
  </si>
  <si>
    <t>Spring Green</t>
  </si>
  <si>
    <t>Stoughton</t>
  </si>
  <si>
    <t>Sun Prairie</t>
  </si>
  <si>
    <t>Verona</t>
  </si>
  <si>
    <t>Vesper</t>
  </si>
  <si>
    <t>Waunakee</t>
  </si>
  <si>
    <t>Wisconsin Dells</t>
  </si>
  <si>
    <t>Wisconsin Rapids</t>
  </si>
  <si>
    <t>Wyocena</t>
  </si>
  <si>
    <t>Fitchburg</t>
  </si>
  <si>
    <t>TOTALS</t>
  </si>
  <si>
    <t>SCIDS 2.75%</t>
  </si>
  <si>
    <t>75/25 Use/Pop</t>
  </si>
  <si>
    <t>Member Contributions</t>
  </si>
  <si>
    <r>
      <t xml:space="preserve">2014 Total Collection Expenditures  </t>
    </r>
    <r>
      <rPr>
        <i/>
        <sz val="10"/>
        <rFont val="Calibri"/>
        <family val="2"/>
      </rPr>
      <t>(as reported on the library's 2014 Annual Report)</t>
    </r>
  </si>
  <si>
    <t>Randolph</t>
  </si>
  <si>
    <t>SCLS Share</t>
  </si>
  <si>
    <t>Total</t>
  </si>
  <si>
    <t>2016 Member Contribution .04872%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</si>
</sst>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_(&quot;$&quot;* #,##0.000_);_(&quot;$&quot;* \(#,##0.000\);_(&quot;$&quot;* &quot;-&quot;???_);_(@_)"/>
    <numFmt numFmtId="174" formatCode="_(&quot;$&quot;* #,##0.0000_);_(&quot;$&quot;* \(#,##0.0000\);_(&quot;$&quot;* &quot;-&quot;????_);_(@_)"/>
    <numFmt numFmtId="175" formatCode="&quot;$&quot;#,##0.0000"/>
    <numFmt numFmtId="176" formatCode="&quot;$&quot;#,##0.000"/>
    <numFmt numFmtId="177" formatCode="&quot;$&quot;#,##0.00"/>
    <numFmt numFmtId="178" formatCode="&quot;$&quot;#,##0.00000"/>
    <numFmt numFmtId="179" formatCode="_(&quot;$&quot;* #,##0.00000_);_(&quot;$&quot;* \(#,##0.00000\);_(&quot;$&quot;* &quot;-&quot;?????_);_(@_)"/>
    <numFmt numFmtId="180" formatCode="_(&quot;$&quot;* #,##0.000000_);_(&quot;$&quot;* \(#,##0.000000\);_(&quot;$&quot;* &quot;-&quot;??????_);_(@_)"/>
    <numFmt numFmtId="181" formatCode="[$-409]dddd\,\ mmmm\ dd\,\ yyyy"/>
    <numFmt numFmtId="182" formatCode="[$-409]h:mm:ss\ AM/PM"/>
    <numFmt numFmtId="183" formatCode="_(&quot;$&quot;* #,##0.00_);_(&quot;$&quot;* \(#,##0.00\);_(&quot;$&quot;* &quot;-&quot;???_);_(@_)"/>
    <numFmt numFmtId="184" formatCode="_(&quot;$&quot;* #,##0.0_);_(&quot;$&quot;* \(#,##0.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4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4" fontId="1" fillId="0" borderId="0" xfId="45" applyFont="1" applyAlignment="1">
      <alignment/>
    </xf>
    <xf numFmtId="44" fontId="9" fillId="0" borderId="0" xfId="45" applyFont="1" applyFill="1" applyBorder="1" applyAlignment="1">
      <alignment horizontal="left" wrapText="1"/>
    </xf>
    <xf numFmtId="44" fontId="10" fillId="0" borderId="0" xfId="45" applyFont="1" applyFill="1" applyAlignment="1" quotePrefix="1">
      <alignment wrapText="1"/>
    </xf>
    <xf numFmtId="44" fontId="8" fillId="0" borderId="0" xfId="45" applyFont="1" applyAlignment="1">
      <alignment/>
    </xf>
    <xf numFmtId="44" fontId="10" fillId="0" borderId="10" xfId="45" applyFont="1" applyFill="1" applyBorder="1" applyAlignment="1" quotePrefix="1">
      <alignment wrapText="1"/>
    </xf>
    <xf numFmtId="44" fontId="10" fillId="0" borderId="0" xfId="45" applyNumberFormat="1" applyFont="1" applyFill="1" applyAlignment="1" quotePrefix="1">
      <alignment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44" fontId="11" fillId="0" borderId="0" xfId="45" applyFont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8" fontId="11" fillId="0" borderId="0" xfId="45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190" fontId="0" fillId="0" borderId="0" xfId="0" applyNumberFormat="1" applyAlignment="1">
      <alignment/>
    </xf>
    <xf numFmtId="44" fontId="42" fillId="0" borderId="0" xfId="0" applyNumberFormat="1" applyFont="1" applyFill="1" applyAlignment="1">
      <alignment/>
    </xf>
    <xf numFmtId="44" fontId="4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8.7109375" defaultRowHeight="15"/>
  <cols>
    <col min="1" max="1" width="19.00390625" style="1" customWidth="1"/>
    <col min="2" max="2" width="23.00390625" style="3" customWidth="1"/>
    <col min="3" max="3" width="14.421875" style="0" customWidth="1"/>
  </cols>
  <sheetData>
    <row r="1" spans="1:4" ht="60">
      <c r="A1" s="11" t="s">
        <v>0</v>
      </c>
      <c r="B1" s="4" t="s">
        <v>58</v>
      </c>
      <c r="C1" s="21" t="s">
        <v>62</v>
      </c>
      <c r="D1" s="2"/>
    </row>
    <row r="2" spans="1:3" s="19" customFormat="1" ht="15">
      <c r="A2" s="9" t="s">
        <v>1</v>
      </c>
      <c r="B2" s="8">
        <v>32487</v>
      </c>
      <c r="C2" s="23">
        <f>ROUND((B2*0.04872),0)</f>
        <v>1583</v>
      </c>
    </row>
    <row r="3" spans="1:3" s="19" customFormat="1" ht="15">
      <c r="A3" s="9" t="s">
        <v>2</v>
      </c>
      <c r="B3" s="8">
        <v>11712</v>
      </c>
      <c r="C3" s="23">
        <f aca="true" t="shared" si="0" ref="C3:C55">ROUND((B3*0.04872),0)</f>
        <v>571</v>
      </c>
    </row>
    <row r="4" spans="1:3" s="19" customFormat="1" ht="15">
      <c r="A4" s="9" t="s">
        <v>3</v>
      </c>
      <c r="B4" s="8">
        <v>5598</v>
      </c>
      <c r="C4" s="23">
        <f t="shared" si="0"/>
        <v>273</v>
      </c>
    </row>
    <row r="5" spans="1:4" s="19" customFormat="1" ht="15">
      <c r="A5" s="9" t="s">
        <v>4</v>
      </c>
      <c r="B5" s="8">
        <v>2708</v>
      </c>
      <c r="C5" s="23">
        <f t="shared" si="0"/>
        <v>132</v>
      </c>
      <c r="D5" s="20"/>
    </row>
    <row r="6" spans="1:3" s="19" customFormat="1" ht="15">
      <c r="A6" s="9" t="s">
        <v>5</v>
      </c>
      <c r="B6" s="8">
        <v>75716</v>
      </c>
      <c r="C6" s="23">
        <f t="shared" si="0"/>
        <v>3689</v>
      </c>
    </row>
    <row r="7" spans="1:3" s="19" customFormat="1" ht="15">
      <c r="A7" s="9" t="s">
        <v>6</v>
      </c>
      <c r="B7" s="8">
        <v>49307</v>
      </c>
      <c r="C7" s="23">
        <f t="shared" si="0"/>
        <v>2402</v>
      </c>
    </row>
    <row r="8" spans="1:3" s="19" customFormat="1" ht="15">
      <c r="A8" s="9" t="s">
        <v>7</v>
      </c>
      <c r="B8" s="8">
        <v>24810</v>
      </c>
      <c r="C8" s="23">
        <f t="shared" si="0"/>
        <v>1209</v>
      </c>
    </row>
    <row r="9" spans="1:3" s="19" customFormat="1" ht="15">
      <c r="A9" s="9" t="s">
        <v>8</v>
      </c>
      <c r="B9" s="8">
        <v>30912</v>
      </c>
      <c r="C9" s="23">
        <f t="shared" si="0"/>
        <v>1506</v>
      </c>
    </row>
    <row r="10" spans="1:3" ht="15">
      <c r="A10" s="9" t="s">
        <v>9</v>
      </c>
      <c r="B10" s="8">
        <v>7065</v>
      </c>
      <c r="C10" s="23">
        <f t="shared" si="0"/>
        <v>344</v>
      </c>
    </row>
    <row r="11" spans="1:4" ht="15">
      <c r="A11" s="9" t="s">
        <v>10</v>
      </c>
      <c r="B11" s="8">
        <v>33801</v>
      </c>
      <c r="C11" s="23">
        <f t="shared" si="0"/>
        <v>1647</v>
      </c>
      <c r="D11" s="15"/>
    </row>
    <row r="12" spans="1:3" ht="15">
      <c r="A12" s="9" t="s">
        <v>11</v>
      </c>
      <c r="B12" s="5">
        <v>53136</v>
      </c>
      <c r="C12" s="23">
        <f t="shared" si="0"/>
        <v>2589</v>
      </c>
    </row>
    <row r="13" spans="1:3" ht="15">
      <c r="A13" s="9" t="s">
        <v>12</v>
      </c>
      <c r="B13" s="5">
        <v>40577</v>
      </c>
      <c r="C13" s="23">
        <f t="shared" si="0"/>
        <v>1977</v>
      </c>
    </row>
    <row r="14" spans="1:3" ht="15">
      <c r="A14" s="9" t="s">
        <v>13</v>
      </c>
      <c r="B14" s="5">
        <v>81191</v>
      </c>
      <c r="C14" s="23">
        <f t="shared" si="0"/>
        <v>3956</v>
      </c>
    </row>
    <row r="15" spans="1:3" ht="15">
      <c r="A15" s="9" t="s">
        <v>14</v>
      </c>
      <c r="B15" s="5">
        <v>20463</v>
      </c>
      <c r="C15" s="23">
        <f t="shared" si="0"/>
        <v>997</v>
      </c>
    </row>
    <row r="16" spans="1:3" ht="15">
      <c r="A16" s="9" t="s">
        <v>15</v>
      </c>
      <c r="B16" s="5">
        <v>73947</v>
      </c>
      <c r="C16" s="23">
        <f t="shared" si="0"/>
        <v>3603</v>
      </c>
    </row>
    <row r="17" spans="1:3" ht="15">
      <c r="A17" s="9" t="s">
        <v>53</v>
      </c>
      <c r="B17" s="5">
        <v>182333</v>
      </c>
      <c r="C17" s="23">
        <f t="shared" si="0"/>
        <v>8883</v>
      </c>
    </row>
    <row r="18" spans="1:3" ht="15">
      <c r="A18" s="9" t="s">
        <v>16</v>
      </c>
      <c r="B18" s="5">
        <v>6570</v>
      </c>
      <c r="C18" s="23">
        <f t="shared" si="0"/>
        <v>320</v>
      </c>
    </row>
    <row r="19" spans="1:3" ht="15">
      <c r="A19" s="9" t="s">
        <v>17</v>
      </c>
      <c r="B19" s="5">
        <v>30602</v>
      </c>
      <c r="C19" s="23">
        <f t="shared" si="0"/>
        <v>1491</v>
      </c>
    </row>
    <row r="20" spans="1:3" ht="15">
      <c r="A20" s="9" t="s">
        <v>18</v>
      </c>
      <c r="B20" s="5">
        <v>938436</v>
      </c>
      <c r="C20" s="23">
        <f t="shared" si="0"/>
        <v>45721</v>
      </c>
    </row>
    <row r="21" spans="1:3" ht="15">
      <c r="A21" s="9" t="s">
        <v>19</v>
      </c>
      <c r="B21" s="5">
        <v>23254</v>
      </c>
      <c r="C21" s="23">
        <f t="shared" si="0"/>
        <v>1133</v>
      </c>
    </row>
    <row r="22" spans="1:3" ht="15">
      <c r="A22" s="9" t="s">
        <v>20</v>
      </c>
      <c r="B22" s="5">
        <v>178273</v>
      </c>
      <c r="C22" s="23">
        <f t="shared" si="0"/>
        <v>8685</v>
      </c>
    </row>
    <row r="23" spans="1:3" ht="15">
      <c r="A23" s="9" t="s">
        <v>21</v>
      </c>
      <c r="B23" s="5">
        <v>17601</v>
      </c>
      <c r="C23" s="23">
        <f t="shared" si="0"/>
        <v>858</v>
      </c>
    </row>
    <row r="24" spans="1:3" ht="15">
      <c r="A24" s="9" t="s">
        <v>22</v>
      </c>
      <c r="B24" s="5">
        <v>58869</v>
      </c>
      <c r="C24" s="23">
        <f t="shared" si="0"/>
        <v>2868</v>
      </c>
    </row>
    <row r="25" spans="1:3" ht="15">
      <c r="A25" s="9" t="s">
        <v>23</v>
      </c>
      <c r="B25" s="5">
        <v>298017</v>
      </c>
      <c r="C25" s="23">
        <f t="shared" si="0"/>
        <v>14519</v>
      </c>
    </row>
    <row r="26" spans="1:3" ht="15">
      <c r="A26" s="9" t="s">
        <v>24</v>
      </c>
      <c r="B26" s="5">
        <v>59641</v>
      </c>
      <c r="C26" s="23">
        <f t="shared" si="0"/>
        <v>2906</v>
      </c>
    </row>
    <row r="27" spans="1:3" ht="15">
      <c r="A27" s="9" t="s">
        <v>25</v>
      </c>
      <c r="B27" s="5">
        <v>101530</v>
      </c>
      <c r="C27" s="23">
        <f t="shared" si="0"/>
        <v>4947</v>
      </c>
    </row>
    <row r="28" spans="1:3" ht="15">
      <c r="A28" s="9" t="s">
        <v>26</v>
      </c>
      <c r="B28" s="5">
        <v>34939</v>
      </c>
      <c r="C28" s="23">
        <f t="shared" si="0"/>
        <v>1702</v>
      </c>
    </row>
    <row r="29" spans="1:3" s="19" customFormat="1" ht="15">
      <c r="A29" s="9" t="s">
        <v>27</v>
      </c>
      <c r="B29" s="5">
        <v>80988</v>
      </c>
      <c r="C29" s="23">
        <f t="shared" si="0"/>
        <v>3946</v>
      </c>
    </row>
    <row r="30" spans="1:3" ht="15">
      <c r="A30" s="9" t="s">
        <v>28</v>
      </c>
      <c r="B30" s="5">
        <v>11186</v>
      </c>
      <c r="C30" s="23">
        <f t="shared" si="0"/>
        <v>545</v>
      </c>
    </row>
    <row r="31" spans="1:3" ht="15">
      <c r="A31" s="9" t="s">
        <v>29</v>
      </c>
      <c r="B31" s="5">
        <v>27485</v>
      </c>
      <c r="C31" s="23">
        <f t="shared" si="0"/>
        <v>1339</v>
      </c>
    </row>
    <row r="32" spans="1:3" ht="15">
      <c r="A32" s="9" t="s">
        <v>30</v>
      </c>
      <c r="B32" s="5">
        <v>2537</v>
      </c>
      <c r="C32" s="23">
        <f t="shared" si="0"/>
        <v>124</v>
      </c>
    </row>
    <row r="33" spans="1:3" ht="15">
      <c r="A33" s="9" t="s">
        <v>31</v>
      </c>
      <c r="B33" s="5">
        <v>68753</v>
      </c>
      <c r="C33" s="23">
        <f t="shared" si="0"/>
        <v>3350</v>
      </c>
    </row>
    <row r="34" spans="1:3" ht="15">
      <c r="A34" s="9" t="s">
        <v>32</v>
      </c>
      <c r="B34" s="5">
        <v>6813</v>
      </c>
      <c r="C34" s="23">
        <f t="shared" si="0"/>
        <v>332</v>
      </c>
    </row>
    <row r="35" spans="1:3" ht="15">
      <c r="A35" s="9" t="s">
        <v>33</v>
      </c>
      <c r="B35" s="5">
        <v>12632</v>
      </c>
      <c r="C35" s="23">
        <f t="shared" si="0"/>
        <v>615</v>
      </c>
    </row>
    <row r="36" spans="1:3" ht="15">
      <c r="A36" s="9" t="s">
        <v>34</v>
      </c>
      <c r="B36" s="5">
        <v>17747</v>
      </c>
      <c r="C36" s="23">
        <f t="shared" si="0"/>
        <v>865</v>
      </c>
    </row>
    <row r="37" spans="1:3" ht="15">
      <c r="A37" s="9" t="s">
        <v>35</v>
      </c>
      <c r="B37" s="5">
        <v>79013</v>
      </c>
      <c r="C37" s="23">
        <f t="shared" si="0"/>
        <v>3850</v>
      </c>
    </row>
    <row r="38" spans="1:3" ht="15">
      <c r="A38" s="9" t="s">
        <v>36</v>
      </c>
      <c r="B38" s="5">
        <v>118283</v>
      </c>
      <c r="C38" s="23">
        <f t="shared" si="0"/>
        <v>5763</v>
      </c>
    </row>
    <row r="39" spans="1:3" ht="15">
      <c r="A39" s="9" t="s">
        <v>37</v>
      </c>
      <c r="B39" s="5">
        <v>11510</v>
      </c>
      <c r="C39" s="23">
        <f t="shared" si="0"/>
        <v>561</v>
      </c>
    </row>
    <row r="40" spans="1:3" ht="15">
      <c r="A40" s="9" t="s">
        <v>38</v>
      </c>
      <c r="B40" s="5">
        <v>50228</v>
      </c>
      <c r="C40" s="23">
        <f t="shared" si="0"/>
        <v>2447</v>
      </c>
    </row>
    <row r="41" spans="1:3" ht="15">
      <c r="A41" s="9" t="s">
        <v>59</v>
      </c>
      <c r="B41" s="5">
        <v>29905</v>
      </c>
      <c r="C41" s="23">
        <f t="shared" si="0"/>
        <v>1457</v>
      </c>
    </row>
    <row r="42" spans="1:3" ht="15">
      <c r="A42" s="9" t="s">
        <v>39</v>
      </c>
      <c r="B42" s="5">
        <v>92712</v>
      </c>
      <c r="C42" s="23">
        <f t="shared" si="0"/>
        <v>4517</v>
      </c>
    </row>
    <row r="43" spans="1:3" ht="15">
      <c r="A43" s="9" t="s">
        <v>40</v>
      </c>
      <c r="B43" s="5">
        <v>17374</v>
      </c>
      <c r="C43" s="23">
        <f t="shared" si="0"/>
        <v>846</v>
      </c>
    </row>
    <row r="44" spans="1:3" ht="15">
      <c r="A44" s="9" t="s">
        <v>41</v>
      </c>
      <c r="B44" s="5">
        <v>2509</v>
      </c>
      <c r="C44" s="23">
        <f t="shared" si="0"/>
        <v>122</v>
      </c>
    </row>
    <row r="45" spans="1:3" ht="15">
      <c r="A45" s="9" t="s">
        <v>42</v>
      </c>
      <c r="B45" s="8">
        <v>12583</v>
      </c>
      <c r="C45" s="23">
        <f t="shared" si="0"/>
        <v>613</v>
      </c>
    </row>
    <row r="46" spans="1:3" ht="15">
      <c r="A46" s="9" t="s">
        <v>43</v>
      </c>
      <c r="B46" s="5">
        <v>45733</v>
      </c>
      <c r="C46" s="23">
        <f t="shared" si="0"/>
        <v>2228</v>
      </c>
    </row>
    <row r="47" spans="1:3" ht="15">
      <c r="A47" s="9" t="s">
        <v>44</v>
      </c>
      <c r="B47" s="5">
        <v>42180</v>
      </c>
      <c r="C47" s="23">
        <f t="shared" si="0"/>
        <v>2055</v>
      </c>
    </row>
    <row r="48" spans="1:3" ht="15">
      <c r="A48" s="9" t="s">
        <v>45</v>
      </c>
      <c r="B48" s="5">
        <v>84009</v>
      </c>
      <c r="C48" s="23">
        <f t="shared" si="0"/>
        <v>4093</v>
      </c>
    </row>
    <row r="49" spans="1:3" ht="15">
      <c r="A49" s="9" t="s">
        <v>46</v>
      </c>
      <c r="B49" s="5">
        <v>215651</v>
      </c>
      <c r="C49" s="23">
        <f t="shared" si="0"/>
        <v>10507</v>
      </c>
    </row>
    <row r="50" spans="1:3" ht="15">
      <c r="A50" s="9" t="s">
        <v>47</v>
      </c>
      <c r="B50" s="5">
        <v>140318</v>
      </c>
      <c r="C50" s="23">
        <f t="shared" si="0"/>
        <v>6836</v>
      </c>
    </row>
    <row r="51" spans="1:3" ht="15">
      <c r="A51" s="9" t="s">
        <v>48</v>
      </c>
      <c r="B51" s="5">
        <v>3889</v>
      </c>
      <c r="C51" s="23">
        <f t="shared" si="0"/>
        <v>189</v>
      </c>
    </row>
    <row r="52" spans="1:3" ht="15">
      <c r="A52" s="9" t="s">
        <v>49</v>
      </c>
      <c r="B52" s="5">
        <v>81791</v>
      </c>
      <c r="C52" s="23">
        <f t="shared" si="0"/>
        <v>3985</v>
      </c>
    </row>
    <row r="53" spans="1:3" ht="15">
      <c r="A53" s="9" t="s">
        <v>50</v>
      </c>
      <c r="B53" s="5">
        <v>62631</v>
      </c>
      <c r="C53" s="23">
        <f t="shared" si="0"/>
        <v>3051</v>
      </c>
    </row>
    <row r="54" spans="1:3" ht="15">
      <c r="A54" s="9" t="s">
        <v>51</v>
      </c>
      <c r="B54" s="5">
        <v>154601</v>
      </c>
      <c r="C54" s="23">
        <f t="shared" si="0"/>
        <v>7532</v>
      </c>
    </row>
    <row r="55" spans="1:3" ht="15">
      <c r="A55" s="9" t="s">
        <v>52</v>
      </c>
      <c r="B55" s="7">
        <v>4725</v>
      </c>
      <c r="C55" s="24">
        <f t="shared" si="0"/>
        <v>230</v>
      </c>
    </row>
    <row r="56" spans="1:3" ht="15">
      <c r="A56" s="10" t="s">
        <v>54</v>
      </c>
      <c r="B56" s="6">
        <f>SUM(B2:B55)</f>
        <v>3951281</v>
      </c>
      <c r="C56" s="15">
        <f>SUM(C2:C55)</f>
        <v>192509</v>
      </c>
    </row>
    <row r="57" spans="1:3" ht="15">
      <c r="A57" s="25"/>
      <c r="B57" s="25"/>
      <c r="C57" s="14"/>
    </row>
    <row r="58" ht="15">
      <c r="C58" s="14"/>
    </row>
    <row r="59" ht="15">
      <c r="C59" s="14"/>
    </row>
    <row r="62" spans="1:2" ht="15">
      <c r="A62" s="1">
        <v>2016</v>
      </c>
      <c r="B62" s="2" t="s">
        <v>56</v>
      </c>
    </row>
    <row r="63" spans="1:2" ht="15">
      <c r="A63" s="12" t="s">
        <v>60</v>
      </c>
      <c r="B63" s="16">
        <v>194597</v>
      </c>
    </row>
    <row r="64" spans="1:2" ht="15">
      <c r="A64" s="12" t="s">
        <v>55</v>
      </c>
      <c r="B64" s="13">
        <v>2091</v>
      </c>
    </row>
    <row r="65" spans="1:2" ht="15">
      <c r="A65" s="12" t="s">
        <v>61</v>
      </c>
      <c r="B65" s="18">
        <v>2091</v>
      </c>
    </row>
    <row r="66" spans="1:3" ht="15">
      <c r="A66" s="1" t="s">
        <v>57</v>
      </c>
      <c r="B66" s="3">
        <v>192506</v>
      </c>
      <c r="C66" s="22"/>
    </row>
    <row r="69" spans="2:3" ht="15">
      <c r="B69" s="2"/>
      <c r="C69" s="2"/>
    </row>
    <row r="70" spans="1:3" ht="15">
      <c r="A70" s="12"/>
      <c r="B70" s="16"/>
      <c r="C70" s="16"/>
    </row>
    <row r="71" spans="1:3" ht="15">
      <c r="A71" s="12"/>
      <c r="B71" s="13"/>
      <c r="C71" s="13"/>
    </row>
    <row r="72" spans="1:3" ht="15">
      <c r="A72" s="12"/>
      <c r="B72" s="17"/>
      <c r="C72" s="17"/>
    </row>
    <row r="73" spans="1:3" ht="15">
      <c r="A73" s="12"/>
      <c r="B73" s="13"/>
      <c r="C73" s="13"/>
    </row>
    <row r="74" spans="1:3" ht="15">
      <c r="A74" s="12"/>
      <c r="B74" s="13"/>
      <c r="C74" s="13"/>
    </row>
    <row r="75" spans="1:3" ht="15">
      <c r="A75" s="12"/>
      <c r="B75" s="13"/>
      <c r="C75" s="13"/>
    </row>
    <row r="76" spans="1:3" ht="15">
      <c r="A76" s="12"/>
      <c r="B76" s="18"/>
      <c r="C76" s="18"/>
    </row>
    <row r="77" ht="15">
      <c r="C77" s="3"/>
    </row>
  </sheetData>
  <sheetProtection/>
  <mergeCells count="1">
    <mergeCell ref="A57:B57"/>
  </mergeCells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South Central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scajanderson</dc:creator>
  <cp:keywords/>
  <dc:description/>
  <cp:lastModifiedBy>SCLS</cp:lastModifiedBy>
  <cp:lastPrinted>2014-05-15T00:12:43Z</cp:lastPrinted>
  <dcterms:created xsi:type="dcterms:W3CDTF">2011-12-20T21:41:14Z</dcterms:created>
  <dcterms:modified xsi:type="dcterms:W3CDTF">2015-12-10T18:48:06Z</dcterms:modified>
  <cp:category/>
  <cp:version/>
  <cp:contentType/>
  <cp:contentStatus/>
</cp:coreProperties>
</file>