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Reports\Monthly\2023\messages\"/>
    </mc:Choice>
  </mc:AlternateContent>
  <bookViews>
    <workbookView xWindow="0" yWindow="0" windowWidth="19200" windowHeight="1159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X3" i="1" l="1"/>
  <c r="V3" i="1"/>
  <c r="T3" i="1"/>
  <c r="R3" i="1"/>
  <c r="P3" i="1"/>
  <c r="N3" i="1"/>
  <c r="D3" i="1"/>
  <c r="B3" i="1"/>
  <c r="F3" i="1"/>
  <c r="H3" i="1"/>
  <c r="J3" i="1"/>
  <c r="L3" i="1"/>
  <c r="B17" i="1" l="1"/>
  <c r="X17" i="1"/>
  <c r="V17" i="1"/>
  <c r="T17" i="1"/>
  <c r="R17" i="1"/>
  <c r="P17" i="1"/>
  <c r="N17" i="1"/>
  <c r="L17" i="1"/>
  <c r="J17" i="1"/>
  <c r="H17" i="1"/>
  <c r="F17" i="1"/>
  <c r="D17" i="1"/>
  <c r="B19" i="1" l="1"/>
  <c r="N19" i="1" l="1"/>
  <c r="P19" i="1"/>
  <c r="J19" i="1"/>
  <c r="L19" i="1"/>
  <c r="H19" i="1"/>
  <c r="X21" i="1" l="1"/>
  <c r="X20" i="1"/>
  <c r="V21" i="1"/>
  <c r="V20" i="1"/>
  <c r="X19" i="1"/>
  <c r="V19" i="1"/>
  <c r="P21" i="1"/>
  <c r="P20" i="1"/>
  <c r="T21" i="1"/>
  <c r="T20" i="1"/>
  <c r="T19" i="1"/>
  <c r="R20" i="1"/>
  <c r="R21" i="1"/>
  <c r="R19" i="1"/>
  <c r="F19" i="1"/>
  <c r="D19" i="1"/>
  <c r="N20" i="1" l="1"/>
  <c r="N21" i="1"/>
  <c r="F21" i="1" l="1"/>
  <c r="F20" i="1"/>
  <c r="L21" i="1"/>
  <c r="L20" i="1"/>
  <c r="N22" i="1"/>
  <c r="D21" i="1"/>
  <c r="D20" i="1"/>
  <c r="J21" i="1"/>
  <c r="J20" i="1"/>
  <c r="B21" i="1"/>
  <c r="B20" i="1"/>
  <c r="H21" i="1"/>
  <c r="H20" i="1"/>
  <c r="X22" i="1" l="1"/>
  <c r="R22" i="1"/>
  <c r="H22" i="1"/>
  <c r="D22" i="1"/>
  <c r="V22" i="1"/>
  <c r="P22" i="1"/>
  <c r="L22" i="1"/>
  <c r="J22" i="1"/>
  <c r="F22" i="1"/>
  <c r="B22" i="1"/>
  <c r="T22" i="1"/>
</calcChain>
</file>

<file path=xl/sharedStrings.xml><?xml version="1.0" encoding="utf-8"?>
<sst xmlns="http://schemas.openxmlformats.org/spreadsheetml/2006/main" count="32" uniqueCount="32">
  <si>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</si>
  <si>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</si>
  <si>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</si>
  <si>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</si>
  <si>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</si>
  <si>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</si>
  <si>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</si>
  <si>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</si>
  <si>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</si>
  <si>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</si>
  <si>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</si>
  <si>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</si>
  <si>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Email Notices</t>
  </si>
  <si>
    <t>: Hold Available</t>
  </si>
  <si>
    <t>: Hold Canceled</t>
  </si>
  <si>
    <t>: Pre-Overdue</t>
  </si>
  <si>
    <t>: Overdue</t>
  </si>
  <si>
    <t>Total all  Notices</t>
  </si>
  <si>
    <t xml:space="preserve">Email Notices </t>
  </si>
  <si>
    <t xml:space="preserve">Phone Notices </t>
  </si>
  <si>
    <t>SMS (text) Notices</t>
  </si>
  <si>
    <t>% all  Notices</t>
  </si>
  <si>
    <t xml:space="preserve">SMS (text)Hold  Notices </t>
  </si>
  <si>
    <t xml:space="preserve">Phone Hold Notices </t>
  </si>
  <si>
    <t>: Billing</t>
  </si>
  <si>
    <t>: Hold Expired</t>
  </si>
  <si>
    <t>:Item Lost</t>
  </si>
  <si>
    <t>: Hold Filled</t>
  </si>
  <si>
    <t>Year 2023</t>
  </si>
  <si>
    <t>: Checkin</t>
  </si>
  <si>
    <t>:Checkout</t>
  </si>
  <si>
    <t>: Account receipt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</si>
</sst>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4" fillId="0" borderId="0"/>
    <xf numFmtId="0" fontId="3" fillId="0" borderId="0"/>
  </cellStyleXfs>
  <cellXfs count="22">
    <xf numFmtId="0" fontId="0" fillId="0" borderId="0" xfId="0"/>
    <xf numFmtId="10" fontId="8" fillId="0" borderId="1" xfId="1" applyNumberFormat="1" applyFont="1" applyBorder="1"/>
    <xf numFmtId="1" fontId="9" fillId="0" borderId="1" xfId="2" applyNumberFormat="1" applyFont="1" applyBorder="1" applyAlignment="1">
      <alignment horizontal="right" vertical="top" wrapText="1"/>
    </xf>
    <xf numFmtId="1" fontId="7" fillId="0" borderId="1" xfId="1" applyNumberFormat="1" applyFont="1" applyBorder="1"/>
    <xf numFmtId="1" fontId="9" fillId="0" borderId="0" xfId="3" applyNumberFormat="1" applyFont="1" applyAlignment="1">
      <alignment horizontal="right" vertical="top" wrapText="1"/>
    </xf>
    <xf numFmtId="1" fontId="9" fillId="0" borderId="1" xfId="3" applyNumberFormat="1" applyFont="1" applyBorder="1" applyAlignment="1">
      <alignment horizontal="right" vertical="top" wrapText="1"/>
    </xf>
    <xf numFmtId="1" fontId="6" fillId="0" borderId="1" xfId="1" applyNumberFormat="1" applyFont="1" applyBorder="1"/>
    <xf numFmtId="1" fontId="7" fillId="0" borderId="1" xfId="1" applyNumberFormat="1" applyFont="1" applyBorder="1" applyAlignment="1">
      <alignment horizontal="right"/>
    </xf>
    <xf numFmtId="1" fontId="7" fillId="0" borderId="1" xfId="1" applyNumberFormat="1" applyFont="1" applyBorder="1" applyAlignment="1">
      <alignment wrapText="1"/>
    </xf>
    <xf numFmtId="1" fontId="8" fillId="0" borderId="1" xfId="1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" fontId="9" fillId="0" borderId="0" xfId="0" applyNumberFormat="1" applyFont="1" applyAlignment="1">
      <alignment horizontal="right" vertical="top" wrapText="1"/>
    </xf>
    <xf numFmtId="1" fontId="2" fillId="0" borderId="1" xfId="2" applyNumberFormat="1" applyFont="1" applyBorder="1"/>
    <xf numFmtId="1" fontId="2" fillId="0" borderId="1" xfId="3" applyNumberFormat="1" applyFont="1" applyBorder="1"/>
    <xf numFmtId="1" fontId="2" fillId="0" borderId="0" xfId="0" applyNumberFormat="1" applyFont="1" applyBorder="1"/>
    <xf numFmtId="0" fontId="2" fillId="0" borderId="1" xfId="0" applyFont="1" applyBorder="1"/>
    <xf numFmtId="1" fontId="1" fillId="0" borderId="0" xfId="0" applyNumberFormat="1" applyFont="1" applyFill="1" applyAlignment="1">
      <alignment wrapText="1"/>
    </xf>
    <xf numFmtId="1" fontId="7" fillId="0" borderId="1" xfId="1" applyNumberFormat="1" applyFont="1" applyFill="1" applyBorder="1"/>
    <xf numFmtId="1" fontId="2" fillId="0" borderId="2" xfId="3" applyNumberFormat="1" applyFont="1" applyBorder="1"/>
    <xf numFmtId="1" fontId="2" fillId="0" borderId="3" xfId="3" applyNumberFormat="1" applyFont="1" applyBorder="1"/>
    <xf numFmtId="1" fontId="2" fillId="0" borderId="4" xfId="3" applyNumberFormat="1" applyFont="1" applyBorder="1"/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3"/>
  <sheetViews>
    <sheetView tabSelected="1" zoomScaleNormal="100" workbookViewId="0">
      <pane xSplit="1" topLeftCell="M1" activePane="topRight" state="frozen"/>
      <selection pane="topRight" activeCell="X17" sqref="X17"/>
    </sheetView>
  </sheetViews>
  <sheetFormatPr defaultRowHeight="15" x14ac:dyDescent="0.25"/>
  <cols>
    <col min="1" max="1" width="26.5" style="10" bestFit="1" customWidth="1"/>
    <col min="2" max="3" width="9.375" style="10" customWidth="1"/>
    <col min="4" max="5" width="8.125" style="10" customWidth="1"/>
    <col min="6" max="7" width="8.5" style="10" customWidth="1"/>
    <col min="8" max="9" width="9.25" style="10" customWidth="1"/>
    <col min="10" max="11" width="8.5" style="10" customWidth="1"/>
    <col min="12" max="13" width="9" style="10" customWidth="1"/>
    <col min="14" max="15" width="9.125" style="10" customWidth="1"/>
    <col min="16" max="17" width="8.625" style="10" customWidth="1"/>
    <col min="18" max="19" width="9.75" style="10" customWidth="1"/>
    <col min="20" max="21" width="9.25" style="10" customWidth="1"/>
    <col min="22" max="23" width="9.5" style="10" customWidth="1"/>
    <col min="24" max="25" width="9.375" style="10" customWidth="1"/>
    <col min="26" max="256" width="14.875" style="10" customWidth="1"/>
    <col min="257" max="16384" width="9" style="10"/>
  </cols>
  <sheetData>
    <row r="1" spans="1:25" x14ac:dyDescent="0.25">
      <c r="A1" s="6" t="s">
        <v>28</v>
      </c>
      <c r="B1" s="3" t="s">
        <v>0</v>
      </c>
      <c r="C1" s="3"/>
      <c r="D1" s="3" t="s">
        <v>1</v>
      </c>
      <c r="E1" s="3"/>
      <c r="F1" s="3" t="s">
        <v>2</v>
      </c>
      <c r="G1" s="3"/>
      <c r="H1" s="3" t="s">
        <v>3</v>
      </c>
      <c r="I1" s="3"/>
      <c r="J1" s="3" t="s">
        <v>4</v>
      </c>
      <c r="K1" s="3"/>
      <c r="L1" s="3" t="s">
        <v>5</v>
      </c>
      <c r="M1" s="3"/>
      <c r="N1" s="3" t="s">
        <v>6</v>
      </c>
      <c r="O1" s="3"/>
      <c r="P1" s="3" t="s">
        <v>7</v>
      </c>
      <c r="Q1" s="3"/>
      <c r="R1" s="3" t="s">
        <v>8</v>
      </c>
      <c r="S1" s="3"/>
      <c r="T1" s="3" t="s">
        <v>9</v>
      </c>
      <c r="U1" s="3"/>
      <c r="V1" s="3" t="s">
        <v>10</v>
      </c>
      <c r="W1" s="3"/>
      <c r="X1" s="3" t="s">
        <v>11</v>
      </c>
      <c r="Y1" s="3"/>
    </row>
    <row r="2" spans="1:2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x14ac:dyDescent="0.25">
      <c r="A3" s="3" t="s">
        <v>12</v>
      </c>
      <c r="B3" s="3">
        <f>SUM(C4:C14)</f>
        <v>273230</v>
      </c>
      <c r="C3" s="11"/>
      <c r="D3" s="3">
        <f>SUM(E4:E14)</f>
        <v>245995</v>
      </c>
      <c r="F3" s="3">
        <f>SUM(G4:G14)</f>
        <v>279586</v>
      </c>
      <c r="H3" s="3">
        <f>SUM(I4:I14)</f>
        <v>253630</v>
      </c>
      <c r="J3" s="3">
        <f>SUM(K4:K14)</f>
        <v>250918</v>
      </c>
      <c r="L3" s="3">
        <f>SUM(M4:M14)</f>
        <v>252400</v>
      </c>
      <c r="N3" s="3">
        <f>SUM(O4:O14)</f>
        <v>258997</v>
      </c>
      <c r="O3" s="3"/>
      <c r="P3" s="3">
        <f>SUM(Q4:Q14)</f>
        <v>281587</v>
      </c>
      <c r="Q3" s="3"/>
      <c r="R3" s="3">
        <f>SUM(S4:S14)</f>
        <v>240386</v>
      </c>
      <c r="S3" s="3"/>
      <c r="T3" s="3">
        <f>SUM(U4:U14)</f>
        <v>275810</v>
      </c>
      <c r="U3" s="3"/>
      <c r="V3" s="3">
        <f>SUM(W4:W14)</f>
        <v>267588</v>
      </c>
      <c r="W3" s="3"/>
      <c r="X3" s="3">
        <f>SUM(Y4:Y14)</f>
        <v>247651</v>
      </c>
      <c r="Y3" s="3"/>
    </row>
    <row r="4" spans="1:25" x14ac:dyDescent="0.25">
      <c r="A4" s="7" t="s">
        <v>13</v>
      </c>
      <c r="B4" s="11"/>
      <c r="C4" s="16">
        <v>169879</v>
      </c>
      <c r="D4" s="11"/>
      <c r="E4" s="3">
        <v>148392</v>
      </c>
      <c r="F4" s="11"/>
      <c r="G4" s="3">
        <v>169342</v>
      </c>
      <c r="H4" s="3"/>
      <c r="I4" s="2">
        <v>142421</v>
      </c>
      <c r="J4" s="3"/>
      <c r="K4" s="3">
        <v>144485</v>
      </c>
      <c r="L4" s="3"/>
      <c r="M4" s="3">
        <v>155719</v>
      </c>
      <c r="N4" s="3"/>
      <c r="O4" s="3">
        <v>149361</v>
      </c>
      <c r="P4" s="11"/>
      <c r="Q4" s="3">
        <v>162804</v>
      </c>
      <c r="R4" s="3"/>
      <c r="S4" s="4">
        <v>148026</v>
      </c>
      <c r="T4" s="3"/>
      <c r="U4" s="3">
        <v>156541</v>
      </c>
      <c r="V4" s="11"/>
      <c r="W4" s="3">
        <v>155769</v>
      </c>
      <c r="X4" s="3"/>
      <c r="Y4" s="3">
        <v>137022</v>
      </c>
    </row>
    <row r="5" spans="1:25" x14ac:dyDescent="0.25">
      <c r="A5" s="7" t="s">
        <v>14</v>
      </c>
      <c r="B5" s="11"/>
      <c r="C5" s="16">
        <v>2</v>
      </c>
      <c r="D5" s="11"/>
      <c r="E5" s="3">
        <v>9</v>
      </c>
      <c r="F5" s="11"/>
      <c r="G5" s="3">
        <v>16</v>
      </c>
      <c r="H5" s="3"/>
      <c r="I5" s="2">
        <v>22</v>
      </c>
      <c r="J5" s="3"/>
      <c r="K5" s="3">
        <v>27</v>
      </c>
      <c r="L5" s="12"/>
      <c r="M5" s="3">
        <v>71</v>
      </c>
      <c r="N5" s="3"/>
      <c r="O5" s="3">
        <v>21</v>
      </c>
      <c r="P5" s="11"/>
      <c r="Q5" s="3">
        <v>20</v>
      </c>
      <c r="R5" s="3"/>
      <c r="S5" s="5">
        <v>5</v>
      </c>
      <c r="T5" s="3"/>
      <c r="U5" s="3">
        <v>22</v>
      </c>
      <c r="V5" s="11"/>
      <c r="W5" s="3">
        <v>7</v>
      </c>
      <c r="X5" s="3"/>
      <c r="Y5" s="3">
        <v>17</v>
      </c>
    </row>
    <row r="6" spans="1:25" x14ac:dyDescent="0.25">
      <c r="A6" s="7" t="s">
        <v>25</v>
      </c>
      <c r="B6" s="11"/>
      <c r="C6" s="16">
        <v>13</v>
      </c>
      <c r="D6" s="11"/>
      <c r="E6" s="3">
        <v>24</v>
      </c>
      <c r="F6" s="11"/>
      <c r="G6" s="3">
        <v>44</v>
      </c>
      <c r="H6" s="3"/>
      <c r="I6" s="2">
        <v>32</v>
      </c>
      <c r="J6" s="3"/>
      <c r="K6" s="3">
        <v>31</v>
      </c>
      <c r="L6" s="12"/>
      <c r="M6" s="3">
        <v>32</v>
      </c>
      <c r="N6" s="3"/>
      <c r="O6" s="3">
        <v>22</v>
      </c>
      <c r="P6" s="11"/>
      <c r="Q6" s="3">
        <v>47</v>
      </c>
      <c r="R6" s="3"/>
      <c r="S6" s="5">
        <v>15</v>
      </c>
      <c r="T6" s="3"/>
      <c r="U6" s="3">
        <v>36</v>
      </c>
      <c r="V6" s="11"/>
      <c r="W6" s="3">
        <v>40</v>
      </c>
      <c r="X6" s="3"/>
      <c r="Y6" s="3">
        <v>19</v>
      </c>
    </row>
    <row r="7" spans="1:25" x14ac:dyDescent="0.25">
      <c r="A7" s="7" t="s">
        <v>27</v>
      </c>
      <c r="B7" s="11"/>
      <c r="C7" s="16">
        <v>6969</v>
      </c>
      <c r="D7" s="11"/>
      <c r="E7" s="3">
        <v>5990</v>
      </c>
      <c r="F7" s="11"/>
      <c r="G7" s="3">
        <v>7115</v>
      </c>
      <c r="H7" s="3"/>
      <c r="I7" s="2">
        <v>6065</v>
      </c>
      <c r="J7" s="3"/>
      <c r="K7" s="3">
        <v>6061</v>
      </c>
      <c r="L7" s="12"/>
      <c r="M7" s="3">
        <v>5613</v>
      </c>
      <c r="N7" s="3"/>
      <c r="O7" s="3">
        <v>6365</v>
      </c>
      <c r="P7" s="11"/>
      <c r="Q7" s="3">
        <v>6869</v>
      </c>
      <c r="R7" s="3"/>
      <c r="S7" s="5">
        <v>6462</v>
      </c>
      <c r="T7" s="3"/>
      <c r="U7" s="3">
        <v>6456</v>
      </c>
      <c r="V7" s="11"/>
      <c r="W7" s="3">
        <v>6680</v>
      </c>
      <c r="X7" s="3"/>
      <c r="Y7" s="3">
        <v>6205</v>
      </c>
    </row>
    <row r="8" spans="1:25" x14ac:dyDescent="0.25">
      <c r="A8" s="7" t="s">
        <v>15</v>
      </c>
      <c r="B8" s="11"/>
      <c r="C8" s="16">
        <v>73413</v>
      </c>
      <c r="D8" s="11"/>
      <c r="E8" s="3">
        <v>71187</v>
      </c>
      <c r="F8" s="11"/>
      <c r="G8" s="3">
        <v>78364</v>
      </c>
      <c r="H8" s="3"/>
      <c r="I8" s="13">
        <v>79406</v>
      </c>
      <c r="J8" s="3"/>
      <c r="K8" s="3">
        <v>71598</v>
      </c>
      <c r="L8" s="3"/>
      <c r="M8" s="3">
        <v>64919</v>
      </c>
      <c r="N8" s="3"/>
      <c r="O8" s="3">
        <v>76924</v>
      </c>
      <c r="P8" s="11"/>
      <c r="Q8" s="3">
        <v>80320</v>
      </c>
      <c r="R8" s="3"/>
      <c r="S8" s="14">
        <v>75280</v>
      </c>
      <c r="T8" s="3"/>
      <c r="U8" s="3">
        <v>83808</v>
      </c>
      <c r="V8" s="11"/>
      <c r="W8" s="3">
        <v>77463</v>
      </c>
      <c r="X8" s="3"/>
      <c r="Y8" s="3">
        <v>75861</v>
      </c>
    </row>
    <row r="9" spans="1:25" x14ac:dyDescent="0.25">
      <c r="A9" s="7" t="s">
        <v>16</v>
      </c>
      <c r="B9" s="11"/>
      <c r="C9" s="3">
        <v>20954</v>
      </c>
      <c r="D9" s="11"/>
      <c r="E9" s="3">
        <v>18637</v>
      </c>
      <c r="F9" s="11"/>
      <c r="G9" s="3">
        <v>22568</v>
      </c>
      <c r="H9" s="3"/>
      <c r="I9" s="13">
        <v>23535</v>
      </c>
      <c r="J9" s="3"/>
      <c r="K9" s="11">
        <v>26482</v>
      </c>
      <c r="L9" s="3"/>
      <c r="M9" s="3">
        <v>23477</v>
      </c>
      <c r="N9" s="3"/>
      <c r="O9" s="3">
        <v>23962</v>
      </c>
      <c r="P9" s="11"/>
      <c r="Q9" s="3">
        <v>28964</v>
      </c>
      <c r="R9" s="3"/>
      <c r="S9" s="19">
        <v>8398</v>
      </c>
      <c r="T9" s="3"/>
      <c r="U9" s="3">
        <v>26476</v>
      </c>
      <c r="V9" s="11"/>
      <c r="W9" s="3">
        <v>25509</v>
      </c>
      <c r="X9" s="3"/>
      <c r="Y9" s="3">
        <v>26335</v>
      </c>
    </row>
    <row r="10" spans="1:25" x14ac:dyDescent="0.25">
      <c r="A10" s="7" t="s">
        <v>26</v>
      </c>
      <c r="B10" s="11"/>
      <c r="C10" s="3">
        <v>82</v>
      </c>
      <c r="D10" s="11"/>
      <c r="E10" s="3">
        <v>66</v>
      </c>
      <c r="F10" s="11"/>
      <c r="G10" s="3">
        <v>124</v>
      </c>
      <c r="H10" s="3"/>
      <c r="I10" s="13">
        <v>115</v>
      </c>
      <c r="J10" s="3"/>
      <c r="K10" s="15">
        <v>112</v>
      </c>
      <c r="L10" s="3"/>
      <c r="M10" s="3">
        <v>133</v>
      </c>
      <c r="N10" s="3"/>
      <c r="O10" s="3">
        <v>70</v>
      </c>
      <c r="P10" s="11"/>
      <c r="Q10" s="3">
        <v>160</v>
      </c>
      <c r="R10" s="3"/>
      <c r="S10" s="20">
        <v>184</v>
      </c>
      <c r="T10" s="3"/>
      <c r="U10" s="3">
        <v>118</v>
      </c>
      <c r="V10" s="11"/>
      <c r="W10" s="3">
        <v>97</v>
      </c>
      <c r="X10" s="3"/>
      <c r="Y10" s="3">
        <v>154</v>
      </c>
    </row>
    <row r="11" spans="1:25" x14ac:dyDescent="0.25">
      <c r="A11" s="7" t="s">
        <v>24</v>
      </c>
      <c r="B11" s="11"/>
      <c r="C11" s="3">
        <v>813</v>
      </c>
      <c r="D11" s="11"/>
      <c r="E11" s="3">
        <v>602</v>
      </c>
      <c r="F11" s="11"/>
      <c r="G11" s="3">
        <v>715</v>
      </c>
      <c r="H11" s="3"/>
      <c r="I11" s="13">
        <v>794</v>
      </c>
      <c r="J11" s="3"/>
      <c r="K11" s="15">
        <v>940</v>
      </c>
      <c r="L11" s="3"/>
      <c r="M11" s="3">
        <v>855</v>
      </c>
      <c r="N11" s="3"/>
      <c r="O11" s="3">
        <v>839</v>
      </c>
      <c r="P11" s="11"/>
      <c r="Q11" s="3">
        <v>1110</v>
      </c>
      <c r="R11" s="3"/>
      <c r="S11" s="20">
        <v>1000</v>
      </c>
      <c r="T11" s="3"/>
      <c r="U11" s="3">
        <v>1121</v>
      </c>
      <c r="V11" s="11"/>
      <c r="W11" s="3">
        <v>919</v>
      </c>
      <c r="X11" s="3"/>
      <c r="Y11" s="3">
        <v>1064</v>
      </c>
    </row>
    <row r="12" spans="1:25" x14ac:dyDescent="0.25">
      <c r="A12" s="7" t="s">
        <v>29</v>
      </c>
      <c r="B12" s="11"/>
      <c r="C12" s="3">
        <v>588</v>
      </c>
      <c r="D12" s="11"/>
      <c r="E12" s="3">
        <v>541</v>
      </c>
      <c r="F12" s="11"/>
      <c r="G12" s="3">
        <v>677</v>
      </c>
      <c r="H12" s="3"/>
      <c r="I12" s="13">
        <v>626</v>
      </c>
      <c r="J12" s="3"/>
      <c r="K12" s="15">
        <v>534</v>
      </c>
      <c r="L12" s="3"/>
      <c r="M12" s="3">
        <v>638</v>
      </c>
      <c r="N12" s="3"/>
      <c r="O12" s="3">
        <v>625</v>
      </c>
      <c r="P12" s="11"/>
      <c r="Q12" s="3">
        <v>648</v>
      </c>
      <c r="R12" s="3"/>
      <c r="S12" s="20">
        <v>494</v>
      </c>
      <c r="T12" s="3"/>
      <c r="U12" s="3">
        <v>565</v>
      </c>
      <c r="V12" s="11"/>
      <c r="W12" s="3">
        <v>529</v>
      </c>
      <c r="X12" s="3"/>
      <c r="Y12" s="3">
        <v>436</v>
      </c>
    </row>
    <row r="13" spans="1:25" x14ac:dyDescent="0.25">
      <c r="A13" s="7" t="s">
        <v>30</v>
      </c>
      <c r="B13" s="11"/>
      <c r="C13" s="3">
        <v>517</v>
      </c>
      <c r="D13" s="11"/>
      <c r="E13" s="3">
        <v>547</v>
      </c>
      <c r="F13" s="11"/>
      <c r="G13" s="3">
        <v>621</v>
      </c>
      <c r="H13" s="3"/>
      <c r="I13" s="13">
        <v>612</v>
      </c>
      <c r="J13" s="3"/>
      <c r="K13" s="15">
        <v>647</v>
      </c>
      <c r="L13" s="3"/>
      <c r="M13" s="3">
        <v>941</v>
      </c>
      <c r="N13" s="3"/>
      <c r="O13" s="3">
        <v>808</v>
      </c>
      <c r="P13" s="11"/>
      <c r="Q13" s="3">
        <v>642</v>
      </c>
      <c r="R13" s="3"/>
      <c r="S13" s="21">
        <v>522</v>
      </c>
      <c r="T13" s="3"/>
      <c r="U13" s="3">
        <v>664</v>
      </c>
      <c r="V13" s="11"/>
      <c r="W13" s="3">
        <v>575</v>
      </c>
      <c r="X13" s="3"/>
      <c r="Y13" s="3">
        <v>538</v>
      </c>
    </row>
    <row r="14" spans="1:25" x14ac:dyDescent="0.25">
      <c r="A14" s="7" t="s">
        <v>31</v>
      </c>
      <c r="B14" s="11"/>
      <c r="C14" s="3">
        <v>0</v>
      </c>
      <c r="D14" s="11"/>
      <c r="E14" s="3">
        <v>0</v>
      </c>
      <c r="F14" s="11"/>
      <c r="G14" s="3">
        <v>0</v>
      </c>
      <c r="H14" s="3"/>
      <c r="I14" s="13">
        <v>2</v>
      </c>
      <c r="J14" s="3"/>
      <c r="K14" s="15">
        <v>1</v>
      </c>
      <c r="L14" s="3"/>
      <c r="M14" s="3">
        <v>2</v>
      </c>
      <c r="N14" s="3"/>
      <c r="O14" s="3">
        <v>0</v>
      </c>
      <c r="P14" s="11"/>
      <c r="Q14" s="3">
        <v>3</v>
      </c>
      <c r="R14" s="3"/>
      <c r="S14" s="21">
        <v>0</v>
      </c>
      <c r="T14" s="3"/>
      <c r="U14" s="3">
        <v>3</v>
      </c>
      <c r="V14" s="11"/>
      <c r="W14" s="3"/>
      <c r="X14" s="3"/>
      <c r="Y14" s="3"/>
    </row>
    <row r="15" spans="1:25" x14ac:dyDescent="0.25">
      <c r="A15" s="8" t="s">
        <v>23</v>
      </c>
      <c r="B15" s="3">
        <v>12443</v>
      </c>
      <c r="C15" s="3"/>
      <c r="D15" s="3">
        <v>10987</v>
      </c>
      <c r="E15" s="3"/>
      <c r="F15" s="3">
        <v>13288</v>
      </c>
      <c r="G15" s="3"/>
      <c r="H15" s="3">
        <v>11238</v>
      </c>
      <c r="I15" s="3"/>
      <c r="J15" s="3">
        <v>10845</v>
      </c>
      <c r="L15" s="3">
        <v>10124</v>
      </c>
      <c r="M15" s="11"/>
      <c r="N15" s="3">
        <v>0</v>
      </c>
      <c r="O15" s="3"/>
      <c r="P15" s="18">
        <v>2383</v>
      </c>
      <c r="Q15" s="3"/>
      <c r="R15" s="18">
        <v>8398</v>
      </c>
      <c r="S15" s="3"/>
      <c r="T15" s="18">
        <v>7812</v>
      </c>
      <c r="U15" s="3"/>
      <c r="V15" s="18">
        <v>8042</v>
      </c>
      <c r="W15" s="3"/>
      <c r="X15" s="3">
        <v>7772</v>
      </c>
      <c r="Y15" s="3"/>
    </row>
    <row r="16" spans="1:25" x14ac:dyDescent="0.25">
      <c r="A16" s="8" t="s">
        <v>22</v>
      </c>
      <c r="B16" s="3">
        <v>8302</v>
      </c>
      <c r="C16" s="3"/>
      <c r="D16" s="3">
        <v>7527</v>
      </c>
      <c r="E16" s="3"/>
      <c r="F16" s="3">
        <v>9391</v>
      </c>
      <c r="G16" s="3"/>
      <c r="H16" s="3">
        <v>7795</v>
      </c>
      <c r="I16" s="3"/>
      <c r="J16" s="3">
        <v>7502</v>
      </c>
      <c r="K16" s="3"/>
      <c r="L16" s="3">
        <v>8734</v>
      </c>
      <c r="N16" s="3">
        <v>9518</v>
      </c>
      <c r="O16" s="3"/>
      <c r="P16" s="3">
        <v>11591</v>
      </c>
      <c r="Q16" s="3"/>
      <c r="R16" s="3">
        <v>10736</v>
      </c>
      <c r="S16" s="3"/>
      <c r="T16" s="3">
        <v>10491</v>
      </c>
      <c r="U16" s="3"/>
      <c r="V16" s="3">
        <v>10580</v>
      </c>
      <c r="W16" s="3"/>
      <c r="X16" s="3">
        <v>9880</v>
      </c>
      <c r="Y16" s="3"/>
    </row>
    <row r="17" spans="1:25" x14ac:dyDescent="0.25">
      <c r="A17" s="8" t="s">
        <v>17</v>
      </c>
      <c r="B17" s="3">
        <f>SUM(B16,B15,B3)</f>
        <v>293975</v>
      </c>
      <c r="C17" s="3"/>
      <c r="D17" s="3">
        <f>SUM(D15:D16,D3)</f>
        <v>264509</v>
      </c>
      <c r="E17" s="3"/>
      <c r="F17" s="3">
        <f>SUM(F15:F16,F3)</f>
        <v>302265</v>
      </c>
      <c r="G17" s="3"/>
      <c r="H17" s="3">
        <f>SUM(H15:H16,H3)</f>
        <v>272663</v>
      </c>
      <c r="I17" s="3"/>
      <c r="J17" s="3">
        <f>SUM(J15:J16,J3)</f>
        <v>269265</v>
      </c>
      <c r="K17" s="3"/>
      <c r="L17" s="3">
        <f>SUM(L15:L16,L3)</f>
        <v>271258</v>
      </c>
      <c r="M17" s="3"/>
      <c r="N17" s="3">
        <f>SUM(N15:N16,N3)</f>
        <v>268515</v>
      </c>
      <c r="O17" s="3"/>
      <c r="P17" s="3">
        <f>SUM(P15:P16,P3)</f>
        <v>295561</v>
      </c>
      <c r="Q17" s="3"/>
      <c r="R17" s="3">
        <f>SUM(R15:R16,R3)</f>
        <v>259520</v>
      </c>
      <c r="S17" s="3"/>
      <c r="T17" s="3">
        <f>SUM(T15:T16,T3)</f>
        <v>294113</v>
      </c>
      <c r="U17" s="3"/>
      <c r="V17" s="3">
        <f>SUM(V15:V16,V3)</f>
        <v>286210</v>
      </c>
      <c r="W17" s="3"/>
      <c r="X17" s="3">
        <f>SUM(X15:X16,X3)</f>
        <v>265303</v>
      </c>
      <c r="Y17" s="3"/>
    </row>
    <row r="18" spans="1:25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x14ac:dyDescent="0.25">
      <c r="A19" s="8" t="s">
        <v>18</v>
      </c>
      <c r="B19" s="1">
        <f>SUM(B3/B17)</f>
        <v>0.92943277489582443</v>
      </c>
      <c r="C19" s="1"/>
      <c r="D19" s="1">
        <f>SUM(D3/D17)</f>
        <v>0.93000616236120515</v>
      </c>
      <c r="E19" s="1"/>
      <c r="F19" s="1">
        <f>SUM(F3/F17)</f>
        <v>0.92496981125833289</v>
      </c>
      <c r="G19" s="1"/>
      <c r="H19" s="1">
        <f>SUM(H3/H17)</f>
        <v>0.93019588282972021</v>
      </c>
      <c r="I19" s="1"/>
      <c r="J19" s="1">
        <f>SUM(J3/J17)</f>
        <v>0.931862663175682</v>
      </c>
      <c r="K19" s="1"/>
      <c r="L19" s="1">
        <f>SUM(L3/L17)</f>
        <v>0.93047946972992501</v>
      </c>
      <c r="M19" s="1"/>
      <c r="N19" s="1">
        <f>SUM(N3/N17)</f>
        <v>0.96455319069698153</v>
      </c>
      <c r="O19" s="1"/>
      <c r="P19" s="1">
        <f>SUM(P3/P17)</f>
        <v>0.95272041981181554</v>
      </c>
      <c r="Q19" s="1"/>
      <c r="R19" s="1">
        <f>SUM(R3/R17)</f>
        <v>0.92627157829839701</v>
      </c>
      <c r="S19" s="1"/>
      <c r="T19" s="1">
        <f>SUM(T3/T17)</f>
        <v>0.93776881674730461</v>
      </c>
      <c r="U19" s="1"/>
      <c r="V19" s="1">
        <f>SUM(V3/V17)</f>
        <v>0.93493588623737811</v>
      </c>
      <c r="W19" s="1"/>
      <c r="X19" s="1">
        <f>SUM(X3/X17)</f>
        <v>0.93346475539289042</v>
      </c>
      <c r="Y19" s="9"/>
    </row>
    <row r="20" spans="1:25" x14ac:dyDescent="0.25">
      <c r="A20" s="3" t="s">
        <v>19</v>
      </c>
      <c r="B20" s="1">
        <f>SUM(B15/B17)</f>
        <v>4.2326728463304701E-2</v>
      </c>
      <c r="C20" s="1"/>
      <c r="D20" s="1">
        <f>SUM(D15/D17)</f>
        <v>4.1537338994136308E-2</v>
      </c>
      <c r="E20" s="1"/>
      <c r="F20" s="1">
        <f>SUM(F15/F17)</f>
        <v>4.3961424577771163E-2</v>
      </c>
      <c r="G20" s="1"/>
      <c r="H20" s="1">
        <f>SUM(H15/H17)</f>
        <v>4.1215713169737003E-2</v>
      </c>
      <c r="I20" s="1"/>
      <c r="J20" s="1">
        <f>SUM(J15/J17)</f>
        <v>4.027630772658905E-2</v>
      </c>
      <c r="K20" s="1"/>
      <c r="L20" s="1">
        <f>SUM(L15/L17)</f>
        <v>3.732240155129065E-2</v>
      </c>
      <c r="M20" s="1"/>
      <c r="N20" s="1">
        <f>SUM(N15/N17)</f>
        <v>0</v>
      </c>
      <c r="O20" s="1"/>
      <c r="P20" s="1">
        <f>SUM(P15/P17)</f>
        <v>8.0626334326924058E-3</v>
      </c>
      <c r="Q20" s="1"/>
      <c r="R20" s="1">
        <f>SUM(R15/R17)</f>
        <v>3.2359741060419236E-2</v>
      </c>
      <c r="S20" s="1"/>
      <c r="T20" s="1">
        <f>SUM(T15/T17)</f>
        <v>2.6561219667270743E-2</v>
      </c>
      <c r="U20" s="1"/>
      <c r="V20" s="1">
        <f>SUM(V15/V17)</f>
        <v>2.8098249537053213E-2</v>
      </c>
      <c r="W20" s="1"/>
      <c r="X20" s="1">
        <f>SUM(X15/X17)</f>
        <v>2.9294806315797409E-2</v>
      </c>
      <c r="Y20" s="9"/>
    </row>
    <row r="21" spans="1:25" x14ac:dyDescent="0.25">
      <c r="A21" s="3" t="s">
        <v>20</v>
      </c>
      <c r="B21" s="1">
        <f>SUM(B16/B17)</f>
        <v>2.8240496640870822E-2</v>
      </c>
      <c r="C21" s="1"/>
      <c r="D21" s="1">
        <f>SUM(D16/D17)</f>
        <v>2.8456498644658594E-2</v>
      </c>
      <c r="E21" s="1"/>
      <c r="F21" s="1">
        <f>SUM(F16/F17)</f>
        <v>3.106876416389592E-2</v>
      </c>
      <c r="G21" s="1"/>
      <c r="H21" s="1">
        <f>SUM(H16/H17)</f>
        <v>2.8588404000542796E-2</v>
      </c>
      <c r="I21" s="1"/>
      <c r="J21" s="1">
        <f>SUM(J16/J17)</f>
        <v>2.7861029097729004E-2</v>
      </c>
      <c r="K21" s="1"/>
      <c r="L21" s="1">
        <f>SUM(L16/L17)</f>
        <v>3.219812871878433E-2</v>
      </c>
      <c r="M21" s="1"/>
      <c r="N21" s="1">
        <f>SUM(N16/N17)</f>
        <v>3.5446809303018453E-2</v>
      </c>
      <c r="O21" s="1"/>
      <c r="P21" s="1">
        <f>SUM(P16/P17)</f>
        <v>3.9216946755492095E-2</v>
      </c>
      <c r="Q21" s="1"/>
      <c r="R21" s="1">
        <f>SUM(R16/R17)</f>
        <v>4.1368680641183722E-2</v>
      </c>
      <c r="S21" s="1"/>
      <c r="T21" s="1">
        <f>SUM(T16/T17)</f>
        <v>3.5669963585424652E-2</v>
      </c>
      <c r="U21" s="1"/>
      <c r="V21" s="1">
        <f>SUM(V16/V17)</f>
        <v>3.6965864225568641E-2</v>
      </c>
      <c r="W21" s="1"/>
      <c r="X21" s="1">
        <f>SUM(X16/X17)</f>
        <v>3.7240438291312197E-2</v>
      </c>
      <c r="Y21" s="9"/>
    </row>
    <row r="22" spans="1:25" x14ac:dyDescent="0.25">
      <c r="A22" s="8" t="s">
        <v>21</v>
      </c>
      <c r="B22" s="1">
        <f>SUM(B19:B21)</f>
        <v>0.99999999999999989</v>
      </c>
      <c r="C22" s="1"/>
      <c r="D22" s="1">
        <f>SUM(D19:D21)</f>
        <v>1</v>
      </c>
      <c r="E22" s="1"/>
      <c r="F22" s="1">
        <f>SUM(F19:F21)</f>
        <v>1</v>
      </c>
      <c r="G22" s="1"/>
      <c r="H22" s="1">
        <f>SUM(H19:H21)</f>
        <v>1</v>
      </c>
      <c r="I22" s="1"/>
      <c r="J22" s="1">
        <f>SUM(J19:J21)</f>
        <v>1</v>
      </c>
      <c r="K22" s="1"/>
      <c r="L22" s="1">
        <f>SUM(L19:L21)</f>
        <v>1</v>
      </c>
      <c r="M22" s="1"/>
      <c r="N22" s="1">
        <f>SUM(N19:N21)</f>
        <v>1</v>
      </c>
      <c r="O22" s="1"/>
      <c r="P22" s="1">
        <f>SUM(P19:P21)</f>
        <v>1</v>
      </c>
      <c r="Q22" s="1"/>
      <c r="R22" s="1">
        <f>SUM(R19:R21)</f>
        <v>1</v>
      </c>
      <c r="S22" s="1"/>
      <c r="T22" s="1">
        <f>SUM(T19:T21)</f>
        <v>1</v>
      </c>
      <c r="U22" s="1"/>
      <c r="V22" s="1">
        <f>SUM(V19:V21)</f>
        <v>1</v>
      </c>
      <c r="W22" s="1"/>
      <c r="X22" s="1">
        <f>SUM(X19:X21)</f>
        <v>1</v>
      </c>
      <c r="Y22" s="9"/>
    </row>
    <row r="23" spans="1:25" x14ac:dyDescent="0.25">
      <c r="A23" s="1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Administrator</cp:lastModifiedBy>
  <dcterms:created xsi:type="dcterms:W3CDTF">2013-01-02T17:49:01Z</dcterms:created>
  <dcterms:modified xsi:type="dcterms:W3CDTF">2024-01-03T14:43:44Z</dcterms:modified>
</cp:coreProperties>
</file>